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35" windowHeight="6630" tabRatio="977" firstSheet="1" activeTab="1"/>
  </bookViews>
  <sheets>
    <sheet name="results" sheetId="1" state="hidden" r:id="rId1"/>
    <sheet name="отмостки" sheetId="2" r:id="rId2"/>
  </sheets>
  <definedNames/>
  <calcPr fullCalcOnLoad="1"/>
</workbook>
</file>

<file path=xl/sharedStrings.xml><?xml version="1.0" encoding="utf-8"?>
<sst xmlns="http://schemas.openxmlformats.org/spreadsheetml/2006/main" count="97" uniqueCount="62">
  <si>
    <t>2</t>
  </si>
  <si>
    <t>5</t>
  </si>
  <si>
    <t>9</t>
  </si>
  <si>
    <t>12</t>
  </si>
  <si>
    <t>17</t>
  </si>
  <si>
    <t>24</t>
  </si>
  <si>
    <t>15</t>
  </si>
  <si>
    <t>всего</t>
  </si>
  <si>
    <t>20</t>
  </si>
  <si>
    <t>26</t>
  </si>
  <si>
    <t>№
п/п</t>
  </si>
  <si>
    <t>Адрес</t>
  </si>
  <si>
    <t>Ораниенбаумский пр., д. 21</t>
  </si>
  <si>
    <t>Ораниенбаумский пр., д. 29</t>
  </si>
  <si>
    <t>22</t>
  </si>
  <si>
    <t>Ораниенбаумский пр., д. 45/3</t>
  </si>
  <si>
    <t>Победы, ул., д.32/2</t>
  </si>
  <si>
    <t>28</t>
  </si>
  <si>
    <t>Примечания</t>
  </si>
  <si>
    <t>Ж. Антоненко ул., д. 8</t>
  </si>
  <si>
    <t>Профсоюзная ул., д. 11 а</t>
  </si>
  <si>
    <t>ИТОГО:</t>
  </si>
  <si>
    <t>Профсоюзная ул., д. 25</t>
  </si>
  <si>
    <t>Федюнинского ул., д. 16</t>
  </si>
  <si>
    <t>Красного Флота, ул., д.4</t>
  </si>
  <si>
    <t>Ораниенбаумский пр., д. 21/2</t>
  </si>
  <si>
    <t>Богумиловская ул., д. 15</t>
  </si>
  <si>
    <t>Богумиловская ул., д. 17</t>
  </si>
  <si>
    <t>Ж. Антоненко ул., д. 6/1</t>
  </si>
  <si>
    <t>Михайловская ул., д. 18 а</t>
  </si>
  <si>
    <t>Победы, ул., д.11</t>
  </si>
  <si>
    <t>Победы, ул., д.12</t>
  </si>
  <si>
    <t>Победы, ул., д.2</t>
  </si>
  <si>
    <t>объем
м. п.</t>
  </si>
  <si>
    <t>примыкание</t>
  </si>
  <si>
    <t>Красного Флота, ул., д.6</t>
  </si>
  <si>
    <t>Красного Флота, ул., д.20/41</t>
  </si>
  <si>
    <t>Ораниенбаумский пр., д. 27</t>
  </si>
  <si>
    <t>Победы, ул., д.6</t>
  </si>
  <si>
    <t>Победы, ул., д.9</t>
  </si>
  <si>
    <t>Победы, ул., д.21 а</t>
  </si>
  <si>
    <t>Рубакина ул., д. 12</t>
  </si>
  <si>
    <t>Сафронова ул. , д. 1 а</t>
  </si>
  <si>
    <t>Токарева ул., д.18 а</t>
  </si>
  <si>
    <t>Швейцарская ул., д.16/1</t>
  </si>
  <si>
    <t>Швейцарская ул., д.18/1</t>
  </si>
  <si>
    <t>тыс. руб.</t>
  </si>
  <si>
    <t>Ст. специалист по планированию</t>
  </si>
  <si>
    <t>Федотова М.С.</t>
  </si>
  <si>
    <t>Александровская ул., д. 36 б</t>
  </si>
  <si>
    <t>ЖИ</t>
  </si>
  <si>
    <t>хоз.способ</t>
  </si>
  <si>
    <t>Утверждаю
Генеральный директор
ООО "ЖКС г. Ломоносова"
______________Серебряков А. В.</t>
  </si>
  <si>
    <t>15-отм, 30-прим.</t>
  </si>
  <si>
    <t>прим, 10м -отм.</t>
  </si>
  <si>
    <t>подр.способ</t>
  </si>
  <si>
    <t>м. п.</t>
  </si>
  <si>
    <t>тыс. руб</t>
  </si>
  <si>
    <t>Адресная программа текущего ремонта отмостки
ООО "ЖКС г. Ломоносова" на 2012 год</t>
  </si>
  <si>
    <t>ПТЭ</t>
  </si>
  <si>
    <t>Отметка о ваыполнении</t>
  </si>
  <si>
    <t>выполнено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</si>
</sst>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#,##0.0000"/>
    <numFmt numFmtId="168" formatCode="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;[Red]0.00"/>
    <numFmt numFmtId="175" formatCode="0.0000000"/>
    <numFmt numFmtId="176" formatCode="0.000000"/>
    <numFmt numFmtId="177" formatCode="0.0000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0000"/>
    <numFmt numFmtId="195" formatCode="[$-FC19]d\ mmmm\ yyyy\ &quot;г.&quot;"/>
    <numFmt numFmtId="196" formatCode="[$-419]d\ mmm;@"/>
    <numFmt numFmtId="197" formatCode="[$-419]d\ mmm\ 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16" xfId="0" applyFont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 horizontal="right"/>
    </xf>
    <xf numFmtId="2" fontId="4" fillId="0" borderId="21" xfId="0" applyNumberFormat="1" applyFont="1" applyFill="1" applyBorder="1" applyAlignment="1">
      <alignment/>
    </xf>
    <xf numFmtId="0" fontId="4" fillId="0" borderId="25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right" vertical="center" wrapText="1"/>
    </xf>
    <xf numFmtId="2" fontId="4" fillId="0" borderId="31" xfId="0" applyNumberFormat="1" applyFont="1" applyFill="1" applyBorder="1" applyAlignment="1">
      <alignment horizontal="right"/>
    </xf>
    <xf numFmtId="2" fontId="4" fillId="0" borderId="30" xfId="0" applyNumberFormat="1" applyFont="1" applyFill="1" applyBorder="1" applyAlignment="1">
      <alignment horizontal="right"/>
    </xf>
    <xf numFmtId="164" fontId="4" fillId="0" borderId="30" xfId="0" applyNumberFormat="1" applyFont="1" applyFill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right" vertical="center" wrapText="1"/>
    </xf>
    <xf numFmtId="2" fontId="4" fillId="0" borderId="34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2" fontId="5" fillId="0" borderId="20" xfId="0" applyNumberFormat="1" applyFont="1" applyBorder="1" applyAlignment="1">
      <alignment/>
    </xf>
    <xf numFmtId="0" fontId="7" fillId="0" borderId="36" xfId="0" applyFont="1" applyBorder="1" applyAlignment="1">
      <alignment/>
    </xf>
    <xf numFmtId="164" fontId="5" fillId="0" borderId="37" xfId="0" applyNumberFormat="1" applyFont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6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375" style="0" customWidth="1"/>
    <col min="2" max="2" width="36.875" style="0" customWidth="1"/>
    <col min="3" max="3" width="12.875" style="0" hidden="1" customWidth="1"/>
    <col min="4" max="4" width="10.625" style="0" customWidth="1"/>
    <col min="5" max="5" width="10.375" style="0" customWidth="1"/>
    <col min="6" max="6" width="10.625" style="0" customWidth="1"/>
    <col min="7" max="7" width="9.875" style="0" customWidth="1"/>
    <col min="8" max="8" width="10.125" style="0" customWidth="1"/>
    <col min="9" max="9" width="11.00390625" style="0" customWidth="1"/>
    <col min="10" max="10" width="27.00390625" style="0" hidden="1" customWidth="1"/>
    <col min="11" max="11" width="21.75390625" style="0" customWidth="1"/>
  </cols>
  <sheetData>
    <row r="2" spans="1:11" ht="68.25" customHeight="1">
      <c r="A2" s="10"/>
      <c r="B2" s="10"/>
      <c r="C2" s="10"/>
      <c r="D2" s="66" t="s">
        <v>52</v>
      </c>
      <c r="E2" s="66"/>
      <c r="F2" s="66"/>
      <c r="G2" s="66"/>
      <c r="H2" s="66"/>
      <c r="I2" s="66"/>
      <c r="J2" s="66"/>
      <c r="K2" s="66"/>
    </row>
    <row r="3" spans="1:10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ht="29.25" customHeight="1">
      <c r="A4" s="47" t="s">
        <v>58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0" ht="16.5" thickBot="1">
      <c r="A5" s="17"/>
      <c r="B5" s="67"/>
      <c r="C5" s="67"/>
      <c r="D5" s="67"/>
      <c r="E5" s="67"/>
      <c r="F5" s="67"/>
      <c r="G5" s="67"/>
      <c r="H5" s="67"/>
      <c r="I5" s="16"/>
      <c r="J5" s="10"/>
    </row>
    <row r="6" spans="1:11" ht="16.5" thickBot="1">
      <c r="A6" s="51" t="s">
        <v>10</v>
      </c>
      <c r="B6" s="53" t="s">
        <v>11</v>
      </c>
      <c r="C6" s="30"/>
      <c r="D6" s="55" t="s">
        <v>7</v>
      </c>
      <c r="E6" s="56"/>
      <c r="F6" s="55" t="s">
        <v>51</v>
      </c>
      <c r="G6" s="56"/>
      <c r="H6" s="49" t="s">
        <v>55</v>
      </c>
      <c r="I6" s="50"/>
      <c r="J6" s="45" t="s">
        <v>18</v>
      </c>
      <c r="K6" s="64" t="s">
        <v>60</v>
      </c>
    </row>
    <row r="7" spans="1:11" ht="16.5" customHeight="1" thickBot="1">
      <c r="A7" s="52"/>
      <c r="B7" s="54"/>
      <c r="C7" s="23" t="s">
        <v>33</v>
      </c>
      <c r="D7" s="15" t="s">
        <v>56</v>
      </c>
      <c r="E7" s="38" t="s">
        <v>46</v>
      </c>
      <c r="F7" s="15" t="s">
        <v>56</v>
      </c>
      <c r="G7" s="13" t="s">
        <v>57</v>
      </c>
      <c r="H7" s="33" t="s">
        <v>56</v>
      </c>
      <c r="I7" s="31" t="s">
        <v>46</v>
      </c>
      <c r="J7" s="46"/>
      <c r="K7" s="65"/>
    </row>
    <row r="8" spans="1:11" ht="17.25" customHeight="1">
      <c r="A8" s="21">
        <v>1</v>
      </c>
      <c r="B8" s="22" t="s">
        <v>49</v>
      </c>
      <c r="C8" s="29">
        <v>14</v>
      </c>
      <c r="D8" s="24">
        <v>14</v>
      </c>
      <c r="E8" s="32">
        <f>G8+I8</f>
        <v>14</v>
      </c>
      <c r="F8" s="24"/>
      <c r="G8" s="25"/>
      <c r="H8" s="34">
        <v>14</v>
      </c>
      <c r="I8" s="32">
        <f>1*H8</f>
        <v>14</v>
      </c>
      <c r="J8" s="57" t="s">
        <v>50</v>
      </c>
      <c r="K8" s="61" t="s">
        <v>61</v>
      </c>
    </row>
    <row r="9" spans="1:11" s="3" customFormat="1" ht="18" customHeight="1">
      <c r="A9" s="1" t="s">
        <v>0</v>
      </c>
      <c r="B9" s="7" t="s">
        <v>26</v>
      </c>
      <c r="C9" s="12">
        <v>30</v>
      </c>
      <c r="D9" s="26">
        <f aca="true" t="shared" si="0" ref="D9:D36">C9*1.1</f>
        <v>33</v>
      </c>
      <c r="E9" s="32">
        <f aca="true" t="shared" si="1" ref="E9:E35">G9+I9</f>
        <v>17.5</v>
      </c>
      <c r="F9" s="26">
        <v>33</v>
      </c>
      <c r="G9" s="14">
        <v>17.5</v>
      </c>
      <c r="H9" s="35"/>
      <c r="I9" s="32"/>
      <c r="J9" s="58" t="s">
        <v>34</v>
      </c>
      <c r="K9" s="62" t="s">
        <v>61</v>
      </c>
    </row>
    <row r="10" spans="1:11" s="3" customFormat="1" ht="18" customHeight="1">
      <c r="A10" s="18">
        <v>3</v>
      </c>
      <c r="B10" s="7" t="s">
        <v>27</v>
      </c>
      <c r="C10" s="12">
        <v>20</v>
      </c>
      <c r="D10" s="26">
        <f t="shared" si="0"/>
        <v>22</v>
      </c>
      <c r="E10" s="32">
        <f t="shared" si="1"/>
        <v>11.6</v>
      </c>
      <c r="F10" s="26">
        <v>22</v>
      </c>
      <c r="G10" s="14">
        <v>11.6</v>
      </c>
      <c r="H10" s="35"/>
      <c r="I10" s="32"/>
      <c r="J10" s="58" t="s">
        <v>34</v>
      </c>
      <c r="K10" s="62" t="s">
        <v>61</v>
      </c>
    </row>
    <row r="11" spans="1:11" s="3" customFormat="1" ht="18" customHeight="1">
      <c r="A11" s="18">
        <v>4</v>
      </c>
      <c r="B11" s="8" t="s">
        <v>28</v>
      </c>
      <c r="C11" s="12">
        <v>50</v>
      </c>
      <c r="D11" s="26">
        <f t="shared" si="0"/>
        <v>55.00000000000001</v>
      </c>
      <c r="E11" s="32">
        <f t="shared" si="1"/>
        <v>29</v>
      </c>
      <c r="F11" s="26">
        <v>55</v>
      </c>
      <c r="G11" s="14">
        <v>29</v>
      </c>
      <c r="H11" s="35"/>
      <c r="I11" s="32"/>
      <c r="J11" s="58" t="s">
        <v>34</v>
      </c>
      <c r="K11" s="62" t="s">
        <v>61</v>
      </c>
    </row>
    <row r="12" spans="1:11" s="3" customFormat="1" ht="18" customHeight="1">
      <c r="A12" s="1" t="s">
        <v>1</v>
      </c>
      <c r="B12" s="8" t="s">
        <v>19</v>
      </c>
      <c r="C12" s="12">
        <v>15</v>
      </c>
      <c r="D12" s="27">
        <v>20</v>
      </c>
      <c r="E12" s="32">
        <f t="shared" si="1"/>
        <v>10.5</v>
      </c>
      <c r="F12" s="27">
        <v>20</v>
      </c>
      <c r="G12" s="14">
        <v>10.5</v>
      </c>
      <c r="H12" s="36"/>
      <c r="I12" s="32"/>
      <c r="J12" s="58" t="s">
        <v>53</v>
      </c>
      <c r="K12" s="62" t="s">
        <v>61</v>
      </c>
    </row>
    <row r="13" spans="1:11" s="3" customFormat="1" ht="18" customHeight="1">
      <c r="A13" s="18">
        <v>6</v>
      </c>
      <c r="B13" s="7" t="s">
        <v>24</v>
      </c>
      <c r="C13" s="12">
        <v>50</v>
      </c>
      <c r="D13" s="27">
        <f t="shared" si="0"/>
        <v>55.00000000000001</v>
      </c>
      <c r="E13" s="32">
        <f t="shared" si="1"/>
        <v>55</v>
      </c>
      <c r="F13" s="27"/>
      <c r="G13" s="14"/>
      <c r="H13" s="36">
        <v>55</v>
      </c>
      <c r="I13" s="32">
        <f aca="true" t="shared" si="2" ref="I13:I34">1*H13</f>
        <v>55</v>
      </c>
      <c r="J13" s="58" t="s">
        <v>54</v>
      </c>
      <c r="K13" s="62" t="s">
        <v>61</v>
      </c>
    </row>
    <row r="14" spans="1:11" s="3" customFormat="1" ht="18" customHeight="1">
      <c r="A14" s="18">
        <v>7</v>
      </c>
      <c r="B14" s="4" t="s">
        <v>35</v>
      </c>
      <c r="C14" s="12">
        <v>30</v>
      </c>
      <c r="D14" s="27">
        <f t="shared" si="0"/>
        <v>33</v>
      </c>
      <c r="E14" s="32">
        <f t="shared" si="1"/>
        <v>33</v>
      </c>
      <c r="F14" s="27"/>
      <c r="G14" s="14"/>
      <c r="H14" s="36">
        <f>1*D14</f>
        <v>33</v>
      </c>
      <c r="I14" s="32">
        <f t="shared" si="2"/>
        <v>33</v>
      </c>
      <c r="J14" s="58"/>
      <c r="K14" s="62" t="s">
        <v>61</v>
      </c>
    </row>
    <row r="15" spans="1:11" s="3" customFormat="1" ht="18" customHeight="1">
      <c r="A15" s="18">
        <v>8</v>
      </c>
      <c r="B15" s="4" t="s">
        <v>36</v>
      </c>
      <c r="C15" s="12">
        <v>30</v>
      </c>
      <c r="D15" s="27">
        <f t="shared" si="0"/>
        <v>33</v>
      </c>
      <c r="E15" s="32">
        <f t="shared" si="1"/>
        <v>33</v>
      </c>
      <c r="F15" s="27"/>
      <c r="G15" s="14"/>
      <c r="H15" s="36">
        <v>33</v>
      </c>
      <c r="I15" s="32">
        <f t="shared" si="2"/>
        <v>33</v>
      </c>
      <c r="J15" s="58" t="s">
        <v>34</v>
      </c>
      <c r="K15" s="62" t="s">
        <v>61</v>
      </c>
    </row>
    <row r="16" spans="1:11" s="3" customFormat="1" ht="18" customHeight="1">
      <c r="A16" s="1" t="s">
        <v>2</v>
      </c>
      <c r="B16" s="4" t="s">
        <v>29</v>
      </c>
      <c r="C16" s="12">
        <v>250</v>
      </c>
      <c r="D16" s="27">
        <f t="shared" si="0"/>
        <v>275</v>
      </c>
      <c r="E16" s="32">
        <f t="shared" si="1"/>
        <v>275</v>
      </c>
      <c r="F16" s="27"/>
      <c r="G16" s="14"/>
      <c r="H16" s="36">
        <f>1*D16</f>
        <v>275</v>
      </c>
      <c r="I16" s="32">
        <f t="shared" si="2"/>
        <v>275</v>
      </c>
      <c r="J16" s="58"/>
      <c r="K16" s="62" t="s">
        <v>61</v>
      </c>
    </row>
    <row r="17" spans="1:11" s="3" customFormat="1" ht="18" customHeight="1">
      <c r="A17" s="18">
        <v>10</v>
      </c>
      <c r="B17" s="4" t="s">
        <v>12</v>
      </c>
      <c r="C17" s="2">
        <v>25</v>
      </c>
      <c r="D17" s="27">
        <v>27</v>
      </c>
      <c r="E17" s="32">
        <f t="shared" si="1"/>
        <v>27</v>
      </c>
      <c r="F17" s="27"/>
      <c r="G17" s="14"/>
      <c r="H17" s="36">
        <f>1*D17</f>
        <v>27</v>
      </c>
      <c r="I17" s="32">
        <f t="shared" si="2"/>
        <v>27</v>
      </c>
      <c r="J17" s="58"/>
      <c r="K17" s="62" t="s">
        <v>61</v>
      </c>
    </row>
    <row r="18" spans="1:11" s="3" customFormat="1" ht="18" customHeight="1">
      <c r="A18" s="18">
        <v>11</v>
      </c>
      <c r="B18" s="4" t="s">
        <v>25</v>
      </c>
      <c r="C18" s="2">
        <v>5</v>
      </c>
      <c r="D18" s="28">
        <v>6</v>
      </c>
      <c r="E18" s="32">
        <f t="shared" si="1"/>
        <v>6</v>
      </c>
      <c r="F18" s="28"/>
      <c r="G18" s="14"/>
      <c r="H18" s="37">
        <v>6</v>
      </c>
      <c r="I18" s="32">
        <f t="shared" si="2"/>
        <v>6</v>
      </c>
      <c r="J18" s="58"/>
      <c r="K18" s="62" t="s">
        <v>61</v>
      </c>
    </row>
    <row r="19" spans="1:11" s="3" customFormat="1" ht="18" customHeight="1">
      <c r="A19" s="1" t="s">
        <v>3</v>
      </c>
      <c r="B19" s="4" t="s">
        <v>37</v>
      </c>
      <c r="C19" s="2">
        <v>142</v>
      </c>
      <c r="D19" s="28">
        <v>156</v>
      </c>
      <c r="E19" s="32">
        <f t="shared" si="1"/>
        <v>156</v>
      </c>
      <c r="F19" s="28"/>
      <c r="G19" s="14"/>
      <c r="H19" s="37">
        <f>1*D19</f>
        <v>156</v>
      </c>
      <c r="I19" s="32">
        <f t="shared" si="2"/>
        <v>156</v>
      </c>
      <c r="J19" s="58"/>
      <c r="K19" s="62" t="s">
        <v>61</v>
      </c>
    </row>
    <row r="20" spans="1:11" s="3" customFormat="1" ht="18" customHeight="1">
      <c r="A20" s="18">
        <v>13</v>
      </c>
      <c r="B20" s="4" t="s">
        <v>13</v>
      </c>
      <c r="C20" s="2">
        <v>120</v>
      </c>
      <c r="D20" s="28">
        <f t="shared" si="0"/>
        <v>132</v>
      </c>
      <c r="E20" s="32">
        <f t="shared" si="1"/>
        <v>132</v>
      </c>
      <c r="F20" s="28"/>
      <c r="G20" s="14"/>
      <c r="H20" s="37">
        <f>1*D20</f>
        <v>132</v>
      </c>
      <c r="I20" s="32">
        <f t="shared" si="2"/>
        <v>132</v>
      </c>
      <c r="J20" s="58"/>
      <c r="K20" s="62" t="s">
        <v>61</v>
      </c>
    </row>
    <row r="21" spans="1:11" s="3" customFormat="1" ht="18" customHeight="1">
      <c r="A21" s="18">
        <v>14</v>
      </c>
      <c r="B21" s="4" t="s">
        <v>15</v>
      </c>
      <c r="C21" s="2">
        <v>60</v>
      </c>
      <c r="D21" s="28">
        <f t="shared" si="0"/>
        <v>66</v>
      </c>
      <c r="E21" s="32">
        <f t="shared" si="1"/>
        <v>66</v>
      </c>
      <c r="F21" s="28"/>
      <c r="G21" s="14"/>
      <c r="H21" s="37">
        <f>1*D21</f>
        <v>66</v>
      </c>
      <c r="I21" s="32">
        <f t="shared" si="2"/>
        <v>66</v>
      </c>
      <c r="J21" s="58"/>
      <c r="K21" s="62" t="s">
        <v>61</v>
      </c>
    </row>
    <row r="22" spans="1:11" s="3" customFormat="1" ht="18" customHeight="1">
      <c r="A22" s="1" t="s">
        <v>6</v>
      </c>
      <c r="B22" s="4" t="s">
        <v>32</v>
      </c>
      <c r="C22" s="2">
        <v>8</v>
      </c>
      <c r="D22" s="28">
        <v>9</v>
      </c>
      <c r="E22" s="32">
        <f t="shared" si="1"/>
        <v>5</v>
      </c>
      <c r="F22" s="28">
        <v>9</v>
      </c>
      <c r="G22" s="14">
        <v>5</v>
      </c>
      <c r="H22" s="37"/>
      <c r="I22" s="32"/>
      <c r="J22" s="58"/>
      <c r="K22" s="62" t="s">
        <v>61</v>
      </c>
    </row>
    <row r="23" spans="1:11" s="3" customFormat="1" ht="18" customHeight="1">
      <c r="A23" s="18">
        <v>16</v>
      </c>
      <c r="B23" s="4" t="s">
        <v>38</v>
      </c>
      <c r="C23" s="2">
        <v>60</v>
      </c>
      <c r="D23" s="28">
        <f t="shared" si="0"/>
        <v>66</v>
      </c>
      <c r="E23" s="32">
        <f t="shared" si="1"/>
        <v>66</v>
      </c>
      <c r="F23" s="28"/>
      <c r="G23" s="14"/>
      <c r="H23" s="37">
        <f>1*D23</f>
        <v>66</v>
      </c>
      <c r="I23" s="32">
        <f t="shared" si="2"/>
        <v>66</v>
      </c>
      <c r="J23" s="58"/>
      <c r="K23" s="62" t="s">
        <v>61</v>
      </c>
    </row>
    <row r="24" spans="1:11" s="3" customFormat="1" ht="18" customHeight="1">
      <c r="A24" s="1" t="s">
        <v>4</v>
      </c>
      <c r="B24" s="4" t="s">
        <v>39</v>
      </c>
      <c r="C24" s="2">
        <v>15</v>
      </c>
      <c r="D24" s="28">
        <v>17</v>
      </c>
      <c r="E24" s="32">
        <f t="shared" si="1"/>
        <v>9</v>
      </c>
      <c r="F24" s="28">
        <v>17</v>
      </c>
      <c r="G24" s="14">
        <v>9</v>
      </c>
      <c r="H24" s="37"/>
      <c r="I24" s="32"/>
      <c r="J24" s="58"/>
      <c r="K24" s="62" t="s">
        <v>61</v>
      </c>
    </row>
    <row r="25" spans="1:11" s="3" customFormat="1" ht="18" customHeight="1">
      <c r="A25" s="18">
        <v>18</v>
      </c>
      <c r="B25" s="4" t="s">
        <v>30</v>
      </c>
      <c r="C25" s="2">
        <v>10</v>
      </c>
      <c r="D25" s="28">
        <f t="shared" si="0"/>
        <v>11</v>
      </c>
      <c r="E25" s="32">
        <f t="shared" si="1"/>
        <v>6</v>
      </c>
      <c r="F25" s="28">
        <v>11</v>
      </c>
      <c r="G25" s="14">
        <v>6</v>
      </c>
      <c r="H25" s="37"/>
      <c r="I25" s="32"/>
      <c r="J25" s="58"/>
      <c r="K25" s="62" t="s">
        <v>61</v>
      </c>
    </row>
    <row r="26" spans="1:11" s="3" customFormat="1" ht="18" customHeight="1">
      <c r="A26" s="18">
        <v>19</v>
      </c>
      <c r="B26" s="4" t="s">
        <v>31</v>
      </c>
      <c r="C26" s="2">
        <v>50</v>
      </c>
      <c r="D26" s="28">
        <f t="shared" si="0"/>
        <v>55.00000000000001</v>
      </c>
      <c r="E26" s="32">
        <f t="shared" si="1"/>
        <v>55</v>
      </c>
      <c r="F26" s="28"/>
      <c r="G26" s="14"/>
      <c r="H26" s="37">
        <v>55</v>
      </c>
      <c r="I26" s="32">
        <f>1*H26</f>
        <v>55</v>
      </c>
      <c r="J26" s="58" t="s">
        <v>34</v>
      </c>
      <c r="K26" s="62" t="s">
        <v>61</v>
      </c>
    </row>
    <row r="27" spans="1:11" s="3" customFormat="1" ht="18" customHeight="1">
      <c r="A27" s="1" t="s">
        <v>8</v>
      </c>
      <c r="B27" s="4" t="s">
        <v>40</v>
      </c>
      <c r="C27" s="2">
        <v>30</v>
      </c>
      <c r="D27" s="28">
        <f t="shared" si="0"/>
        <v>33</v>
      </c>
      <c r="E27" s="32">
        <f t="shared" si="1"/>
        <v>33</v>
      </c>
      <c r="F27" s="28"/>
      <c r="G27" s="14"/>
      <c r="H27" s="37">
        <f>1*D27</f>
        <v>33</v>
      </c>
      <c r="I27" s="32">
        <f t="shared" si="2"/>
        <v>33</v>
      </c>
      <c r="J27" s="58"/>
      <c r="K27" s="62" t="s">
        <v>61</v>
      </c>
    </row>
    <row r="28" spans="1:11" s="3" customFormat="1" ht="18" customHeight="1">
      <c r="A28" s="18">
        <v>21</v>
      </c>
      <c r="B28" s="4" t="s">
        <v>16</v>
      </c>
      <c r="C28" s="2">
        <v>60</v>
      </c>
      <c r="D28" s="28">
        <f t="shared" si="0"/>
        <v>66</v>
      </c>
      <c r="E28" s="32">
        <f t="shared" si="1"/>
        <v>66</v>
      </c>
      <c r="F28" s="28"/>
      <c r="G28" s="14"/>
      <c r="H28" s="37">
        <v>66</v>
      </c>
      <c r="I28" s="32">
        <f t="shared" si="2"/>
        <v>66</v>
      </c>
      <c r="J28" s="58"/>
      <c r="K28" s="62" t="s">
        <v>61</v>
      </c>
    </row>
    <row r="29" spans="1:11" s="3" customFormat="1" ht="18" customHeight="1">
      <c r="A29" s="1" t="s">
        <v>14</v>
      </c>
      <c r="B29" s="4" t="s">
        <v>20</v>
      </c>
      <c r="C29" s="2">
        <v>60</v>
      </c>
      <c r="D29" s="28">
        <f t="shared" si="0"/>
        <v>66</v>
      </c>
      <c r="E29" s="32">
        <f t="shared" si="1"/>
        <v>35</v>
      </c>
      <c r="F29" s="28">
        <v>66</v>
      </c>
      <c r="G29" s="14">
        <v>35</v>
      </c>
      <c r="H29" s="37"/>
      <c r="I29" s="32"/>
      <c r="J29" s="58"/>
      <c r="K29" s="62" t="s">
        <v>61</v>
      </c>
    </row>
    <row r="30" spans="1:11" ht="18" customHeight="1">
      <c r="A30" s="18">
        <v>23</v>
      </c>
      <c r="B30" s="4" t="s">
        <v>22</v>
      </c>
      <c r="C30" s="2">
        <v>3</v>
      </c>
      <c r="D30" s="28">
        <v>4</v>
      </c>
      <c r="E30" s="32">
        <f t="shared" si="1"/>
        <v>2</v>
      </c>
      <c r="F30" s="28">
        <v>4</v>
      </c>
      <c r="G30" s="14">
        <v>2</v>
      </c>
      <c r="H30" s="37"/>
      <c r="I30" s="32"/>
      <c r="J30" s="58"/>
      <c r="K30" s="62" t="s">
        <v>61</v>
      </c>
    </row>
    <row r="31" spans="1:11" ht="18" customHeight="1">
      <c r="A31" s="1" t="s">
        <v>5</v>
      </c>
      <c r="B31" s="4" t="s">
        <v>41</v>
      </c>
      <c r="C31" s="2">
        <v>25</v>
      </c>
      <c r="D31" s="28">
        <f t="shared" si="0"/>
        <v>27.500000000000004</v>
      </c>
      <c r="E31" s="32">
        <f t="shared" si="1"/>
        <v>27.500000000000004</v>
      </c>
      <c r="F31" s="28"/>
      <c r="G31" s="14"/>
      <c r="H31" s="37">
        <f>1*D31</f>
        <v>27.500000000000004</v>
      </c>
      <c r="I31" s="32">
        <f>1*H31</f>
        <v>27.500000000000004</v>
      </c>
      <c r="J31" s="58"/>
      <c r="K31" s="62" t="s">
        <v>61</v>
      </c>
    </row>
    <row r="32" spans="1:11" ht="18" customHeight="1">
      <c r="A32" s="18">
        <v>25</v>
      </c>
      <c r="B32" s="4" t="s">
        <v>42</v>
      </c>
      <c r="C32" s="2">
        <v>30</v>
      </c>
      <c r="D32" s="28">
        <f t="shared" si="0"/>
        <v>33</v>
      </c>
      <c r="E32" s="32">
        <f t="shared" si="1"/>
        <v>17.5</v>
      </c>
      <c r="F32" s="28">
        <v>33</v>
      </c>
      <c r="G32" s="14">
        <v>17.5</v>
      </c>
      <c r="H32" s="37"/>
      <c r="I32" s="32"/>
      <c r="J32" s="58"/>
      <c r="K32" s="62" t="s">
        <v>61</v>
      </c>
    </row>
    <row r="33" spans="1:11" ht="18" customHeight="1">
      <c r="A33" s="1" t="s">
        <v>9</v>
      </c>
      <c r="B33" s="4" t="s">
        <v>43</v>
      </c>
      <c r="C33" s="2">
        <v>120</v>
      </c>
      <c r="D33" s="28">
        <f t="shared" si="0"/>
        <v>132</v>
      </c>
      <c r="E33" s="32">
        <f t="shared" si="1"/>
        <v>132</v>
      </c>
      <c r="F33" s="28"/>
      <c r="G33" s="14"/>
      <c r="H33" s="37">
        <f>1*D33</f>
        <v>132</v>
      </c>
      <c r="I33" s="32">
        <f t="shared" si="2"/>
        <v>132</v>
      </c>
      <c r="J33" s="58"/>
      <c r="K33" s="62" t="s">
        <v>61</v>
      </c>
    </row>
    <row r="34" spans="1:11" ht="18" customHeight="1">
      <c r="A34" s="18">
        <v>27</v>
      </c>
      <c r="B34" s="4" t="s">
        <v>23</v>
      </c>
      <c r="C34" s="2">
        <v>55</v>
      </c>
      <c r="D34" s="28">
        <f t="shared" si="0"/>
        <v>60.50000000000001</v>
      </c>
      <c r="E34" s="32">
        <f t="shared" si="1"/>
        <v>60.50000000000001</v>
      </c>
      <c r="F34" s="28"/>
      <c r="G34" s="14"/>
      <c r="H34" s="37">
        <f>1*D34</f>
        <v>60.50000000000001</v>
      </c>
      <c r="I34" s="32">
        <f t="shared" si="2"/>
        <v>60.50000000000001</v>
      </c>
      <c r="J34" s="58"/>
      <c r="K34" s="62" t="s">
        <v>61</v>
      </c>
    </row>
    <row r="35" spans="1:11" ht="18" customHeight="1">
      <c r="A35" s="1" t="s">
        <v>17</v>
      </c>
      <c r="B35" s="4" t="s">
        <v>44</v>
      </c>
      <c r="C35" s="2">
        <v>20</v>
      </c>
      <c r="D35" s="28">
        <f t="shared" si="0"/>
        <v>22</v>
      </c>
      <c r="E35" s="32">
        <f t="shared" si="1"/>
        <v>11</v>
      </c>
      <c r="F35" s="28">
        <v>22</v>
      </c>
      <c r="G35" s="14">
        <v>11</v>
      </c>
      <c r="H35" s="37"/>
      <c r="I35" s="32"/>
      <c r="J35" s="58"/>
      <c r="K35" s="62" t="s">
        <v>61</v>
      </c>
    </row>
    <row r="36" spans="1:11" ht="18" customHeight="1" thickBot="1">
      <c r="A36" s="39">
        <v>29</v>
      </c>
      <c r="B36" s="5" t="s">
        <v>45</v>
      </c>
      <c r="C36" s="6">
        <v>20</v>
      </c>
      <c r="D36" s="40">
        <f t="shared" si="0"/>
        <v>22</v>
      </c>
      <c r="E36" s="32">
        <f>G36+I36</f>
        <v>11</v>
      </c>
      <c r="F36" s="40">
        <v>22</v>
      </c>
      <c r="G36" s="14">
        <v>11</v>
      </c>
      <c r="H36" s="41"/>
      <c r="I36" s="32"/>
      <c r="J36" s="59"/>
      <c r="K36" s="63" t="s">
        <v>61</v>
      </c>
    </row>
    <row r="37" spans="1:11" ht="16.5" thickBot="1">
      <c r="A37" s="20"/>
      <c r="B37" s="11" t="s">
        <v>21</v>
      </c>
      <c r="C37" s="19">
        <f>SUM(C9:C36)</f>
        <v>1393</v>
      </c>
      <c r="D37" s="42">
        <f aca="true" t="shared" si="3" ref="D37:I37">SUM(D8:D36)</f>
        <v>1551</v>
      </c>
      <c r="E37" s="42">
        <f t="shared" si="3"/>
        <v>1402.1</v>
      </c>
      <c r="F37" s="42">
        <f t="shared" si="3"/>
        <v>314</v>
      </c>
      <c r="G37" s="42">
        <f t="shared" si="3"/>
        <v>165.1</v>
      </c>
      <c r="H37" s="44">
        <f t="shared" si="3"/>
        <v>1237</v>
      </c>
      <c r="I37" s="44">
        <f t="shared" si="3"/>
        <v>1237</v>
      </c>
      <c r="J37" s="43"/>
      <c r="K37" s="60"/>
    </row>
    <row r="38" spans="1:10" ht="15.7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.7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.75">
      <c r="A40" s="10"/>
      <c r="B40" s="10" t="s">
        <v>47</v>
      </c>
      <c r="C40" s="10"/>
      <c r="D40" s="10"/>
      <c r="E40" s="10"/>
      <c r="F40" s="48" t="s">
        <v>48</v>
      </c>
      <c r="G40" s="48"/>
      <c r="H40" s="48"/>
      <c r="I40" s="9"/>
      <c r="J40" s="10"/>
    </row>
    <row r="41" spans="1:10" ht="15.7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1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t="s">
        <v>59</v>
      </c>
    </row>
    <row r="44" spans="1:10" ht="15.7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.7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5.75">
      <c r="A46" s="10"/>
      <c r="B46" s="10"/>
      <c r="C46" s="10"/>
      <c r="D46" s="10"/>
      <c r="E46" s="10"/>
      <c r="F46" s="10"/>
      <c r="G46" s="10"/>
      <c r="H46" s="10"/>
      <c r="I46" s="10"/>
      <c r="J46" s="10"/>
    </row>
  </sheetData>
  <sheetProtection/>
  <mergeCells count="10">
    <mergeCell ref="K6:K7"/>
    <mergeCell ref="D2:K2"/>
    <mergeCell ref="A4:K4"/>
    <mergeCell ref="J6:J7"/>
    <mergeCell ref="F40:H40"/>
    <mergeCell ref="H6:I6"/>
    <mergeCell ref="A6:A7"/>
    <mergeCell ref="B6:B7"/>
    <mergeCell ref="D6:E6"/>
    <mergeCell ref="F6:G6"/>
  </mergeCells>
  <printOptions/>
  <pageMargins left="0.25" right="0.25" top="0.2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Экономическое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Каретникова М.А.</dc:creator>
  <cp:keywords/>
  <dc:description/>
  <cp:lastModifiedBy>tanya</cp:lastModifiedBy>
  <cp:lastPrinted>2012-03-28T05:56:19Z</cp:lastPrinted>
  <dcterms:created xsi:type="dcterms:W3CDTF">2004-01-06T09:02:21Z</dcterms:created>
  <dcterms:modified xsi:type="dcterms:W3CDTF">2013-08-15T10:58:44Z</dcterms:modified>
  <cp:category/>
  <cp:version/>
  <cp:contentType/>
  <cp:contentStatus/>
</cp:coreProperties>
</file>