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4500" tabRatio="602" activeTab="0"/>
  </bookViews>
  <sheets>
    <sheet name="КР 2012 Ломоносов" sheetId="1" r:id="rId1"/>
  </sheets>
  <definedNames>
    <definedName name="_xlnm.Print_Area" localSheetId="0">'КР 2012 Ломоносов'!$A$1:$F$71</definedName>
  </definedNames>
  <calcPr fullCalcOnLoad="1"/>
</workbook>
</file>

<file path=xl/sharedStrings.xml><?xml version="1.0" encoding="utf-8"?>
<sst xmlns="http://schemas.openxmlformats.org/spreadsheetml/2006/main" count="179" uniqueCount="48">
  <si>
    <t>Ремонт крыши</t>
  </si>
  <si>
    <t>всего:</t>
  </si>
  <si>
    <t>Стоимость капитального ремонта</t>
  </si>
  <si>
    <t>№ п/п</t>
  </si>
  <si>
    <t xml:space="preserve"> Адресный перечень многоквартирных домов</t>
  </si>
  <si>
    <t>Адрес многоквартирного дома (улица,  дом, корп., литера)</t>
  </si>
  <si>
    <t xml:space="preserve">Планируемый перечень работ по капитальному 
ремонту </t>
  </si>
  <si>
    <t xml:space="preserve">за счет средств бюджета Санкт-Петербурга </t>
  </si>
  <si>
    <t>за счет средств ТСЖ, других кооперативов либо собственников помещений в МКД</t>
  </si>
  <si>
    <t>руб.</t>
  </si>
  <si>
    <t>Александровская ул., д. 45, литера А</t>
  </si>
  <si>
    <t>ул. Пулеметчиков, д. 20, литера А</t>
  </si>
  <si>
    <t>Богумиловская ул., д. 15, литера А</t>
  </si>
  <si>
    <t>Швейцарская ул., д. 6, литера А</t>
  </si>
  <si>
    <t>Александровская ул., д. 31, литера А</t>
  </si>
  <si>
    <t>ул. Федюнинского, д. 5, корп. 2, литера А</t>
  </si>
  <si>
    <t>Ремонт системы холодного водоснабжения, горячего водоснабжения, теплоснабжения</t>
  </si>
  <si>
    <t>Ремонт системы горячего водоснабжения, теплоснабжения</t>
  </si>
  <si>
    <t>Ремонт системы холодного водоснабжения, теплоснабжения</t>
  </si>
  <si>
    <t>Ремонт системы холодного водоснабжения</t>
  </si>
  <si>
    <t>Ремонт системы теплоснабжения</t>
  </si>
  <si>
    <t>Ораниенбаумский пр., д. 27, корп. 2, литера А</t>
  </si>
  <si>
    <t>ул. Сафронова, д. 2, литера А</t>
  </si>
  <si>
    <t>Александровская ул., д. 29, литера А</t>
  </si>
  <si>
    <t>Александровская ул., д. 32б, литера А</t>
  </si>
  <si>
    <t>Красноармейская ул., д. 23, литера А</t>
  </si>
  <si>
    <t>Красноармейская ул., д. 29, литера А</t>
  </si>
  <si>
    <t>ул. Красного Флота, д. 20/41, литера А</t>
  </si>
  <si>
    <t>Ораниенбаумский пр., д. 27, литера А</t>
  </si>
  <si>
    <t>ул. Победы, д. 20 корп. 1, литера А</t>
  </si>
  <si>
    <t>ул. Скуридина, д. 2, литера А</t>
  </si>
  <si>
    <t>ул. Скуридина, д. 9, литера А</t>
  </si>
  <si>
    <t>Швейцарская ул, д. 10, литера А</t>
  </si>
  <si>
    <t>Швейцарская ул, д. 18, корп. 2, литера А</t>
  </si>
  <si>
    <t>Швейцарская ул, д. 7, литера А</t>
  </si>
  <si>
    <t>Ремонт системы горячего водоснабжения,  теплоснабжения</t>
  </si>
  <si>
    <t>Красноармейская ул., д. 37а, литера А</t>
  </si>
  <si>
    <t>ул. Победы, д. 2, литера А</t>
  </si>
  <si>
    <t>ул. Победы, д. 9, литера А</t>
  </si>
  <si>
    <t>ул. Костылева, д. 14, Литера А</t>
  </si>
  <si>
    <t>в 2012 году ООО "ЖКС г. Ломоносова"</t>
  </si>
  <si>
    <r>
      <t xml:space="preserve">в отношении которых планируется предоставление финансовой поддержки в рамках адресной программы по проведению капитального ремонта </t>
    </r>
    <r>
      <rPr>
        <b/>
        <u val="single"/>
        <sz val="14"/>
        <color indexed="8"/>
        <rFont val="Times New Roman"/>
        <family val="1"/>
      </rPr>
      <t xml:space="preserve">многоквартирных домов </t>
    </r>
  </si>
  <si>
    <t>РАП 2012</t>
  </si>
  <si>
    <t>Жилищный Комитет 2012</t>
  </si>
  <si>
    <t>Администрация 2012</t>
  </si>
  <si>
    <t>программы капитального ремонта в 2012 году ООО "ЖКС г. Ломоносова"</t>
  </si>
  <si>
    <t>Отметка о выполнении</t>
  </si>
  <si>
    <t>выполнено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</si>
</sst>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  <numFmt numFmtId="175" formatCode="0.0;[Red]0.0"/>
    <numFmt numFmtId="176" formatCode="0;[Red]0"/>
    <numFmt numFmtId="177" formatCode="0.000000"/>
    <numFmt numFmtId="178" formatCode="0.00000"/>
    <numFmt numFmtId="179" formatCode="0.0000000"/>
    <numFmt numFmtId="180" formatCode="0.00000000"/>
    <numFmt numFmtId="181" formatCode="000000"/>
    <numFmt numFmtId="182" formatCode="#,##0.00_р_."/>
    <numFmt numFmtId="183" formatCode="#,##0.0"/>
    <numFmt numFmtId="184" formatCode="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#,##0.000_р_."/>
    <numFmt numFmtId="191" formatCode="#,##0.0000_р_."/>
    <numFmt numFmtId="192" formatCode="#,##0.00000_р_."/>
    <numFmt numFmtId="193" formatCode="_-* #,##0.000\ _р_._-;\-* #,##0.000\ _р_._-;_-* &quot;-&quot;??\ _р_._-;_-@_-"/>
    <numFmt numFmtId="194" formatCode="[$-FC19]d\ mmmm\ yyyy\ &quot;г.&quot;"/>
    <numFmt numFmtId="195" formatCode="#,##0.000"/>
    <numFmt numFmtId="196" formatCode="0.000000000"/>
    <numFmt numFmtId="197" formatCode="0.0%"/>
    <numFmt numFmtId="198" formatCode="0.000%"/>
    <numFmt numFmtId="199" formatCode="0.0000%"/>
    <numFmt numFmtId="200" formatCode="0.00000%"/>
    <numFmt numFmtId="201" formatCode="0.0000000000"/>
    <numFmt numFmtId="202" formatCode="0.00000000000"/>
    <numFmt numFmtId="203" formatCode="mmm/yyyy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53" applyFont="1">
      <alignment/>
      <protection/>
    </xf>
    <xf numFmtId="0" fontId="14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13" fillId="0" borderId="0" xfId="53" applyFont="1" applyFill="1" applyBorder="1" applyAlignment="1">
      <alignment horizontal="left"/>
      <protection/>
    </xf>
    <xf numFmtId="183" fontId="13" fillId="0" borderId="0" xfId="53" applyNumberFormat="1" applyFont="1" applyFill="1" applyBorder="1" applyAlignment="1">
      <alignment horizontal="left"/>
      <protection/>
    </xf>
    <xf numFmtId="1" fontId="6" fillId="0" borderId="0" xfId="53" applyNumberFormat="1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183" fontId="6" fillId="0" borderId="0" xfId="53" applyNumberFormat="1" applyFont="1" applyFill="1" applyBorder="1" applyAlignment="1">
      <alignment horizontal="left"/>
      <protection/>
    </xf>
    <xf numFmtId="0" fontId="16" fillId="0" borderId="0" xfId="53" applyFont="1" applyAlignment="1">
      <alignment horizontal="justify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3" borderId="0" xfId="53" applyFont="1" applyFill="1">
      <alignment/>
      <protection/>
    </xf>
    <xf numFmtId="0" fontId="14" fillId="33" borderId="0" xfId="53" applyFont="1" applyFill="1">
      <alignment/>
      <protection/>
    </xf>
    <xf numFmtId="183" fontId="13" fillId="33" borderId="0" xfId="53" applyNumberFormat="1" applyFont="1" applyFill="1" applyBorder="1" applyAlignment="1">
      <alignment horizontal="left"/>
      <protection/>
    </xf>
    <xf numFmtId="183" fontId="6" fillId="33" borderId="0" xfId="53" applyNumberFormat="1" applyFont="1" applyFill="1" applyBorder="1" applyAlignment="1">
      <alignment horizontal="left"/>
      <protection/>
    </xf>
    <xf numFmtId="0" fontId="7" fillId="33" borderId="11" xfId="53" applyFont="1" applyFill="1" applyBorder="1" applyAlignment="1">
      <alignment horizontal="left" vertical="center" wrapText="1"/>
      <protection/>
    </xf>
    <xf numFmtId="0" fontId="18" fillId="0" borderId="0" xfId="53" applyFont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" fontId="7" fillId="0" borderId="10" xfId="53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183" fontId="6" fillId="33" borderId="10" xfId="53" applyNumberFormat="1" applyFont="1" applyFill="1" applyBorder="1" applyAlignment="1">
      <alignment horizontal="left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183" fontId="6" fillId="33" borderId="12" xfId="53" applyNumberFormat="1" applyFont="1" applyFill="1" applyBorder="1" applyAlignment="1">
      <alignment horizontal="left"/>
      <protection/>
    </xf>
    <xf numFmtId="0" fontId="6" fillId="0" borderId="13" xfId="53" applyFont="1" applyFill="1" applyBorder="1" applyAlignment="1">
      <alignment horizontal="left"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4" fontId="7" fillId="0" borderId="10" xfId="53" applyNumberFormat="1" applyFont="1" applyBorder="1" applyAlignment="1">
      <alignment horizontal="center" vertical="top" wrapText="1"/>
      <protection/>
    </xf>
    <xf numFmtId="4" fontId="6" fillId="0" borderId="10" xfId="53" applyNumberFormat="1" applyFont="1" applyFill="1" applyBorder="1" applyAlignment="1">
      <alignment horizontal="center"/>
      <protection/>
    </xf>
    <xf numFmtId="1" fontId="6" fillId="0" borderId="14" xfId="53" applyNumberFormat="1" applyFont="1" applyFill="1" applyBorder="1" applyAlignment="1">
      <alignment horizontal="center"/>
      <protection/>
    </xf>
    <xf numFmtId="1" fontId="6" fillId="0" borderId="10" xfId="53" applyNumberFormat="1" applyFont="1" applyFill="1" applyBorder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left"/>
      <protection/>
    </xf>
    <xf numFmtId="0" fontId="12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center" textRotation="90" wrapText="1"/>
      <protection/>
    </xf>
    <xf numFmtId="0" fontId="17" fillId="0" borderId="10" xfId="53" applyFont="1" applyBorder="1" applyAlignment="1">
      <alignment horizontal="center" vertical="center" textRotation="90" wrapText="1"/>
      <protection/>
    </xf>
    <xf numFmtId="0" fontId="8" fillId="33" borderId="12" xfId="53" applyFont="1" applyFill="1" applyBorder="1" applyAlignment="1">
      <alignment horizontal="center" vertical="center" textRotation="90" wrapText="1"/>
      <protection/>
    </xf>
    <xf numFmtId="0" fontId="8" fillId="33" borderId="15" xfId="53" applyFont="1" applyFill="1" applyBorder="1" applyAlignment="1">
      <alignment horizontal="center" vertical="center" textRotation="90" wrapText="1"/>
      <protection/>
    </xf>
    <xf numFmtId="0" fontId="8" fillId="33" borderId="16" xfId="53" applyFont="1" applyFill="1" applyBorder="1" applyAlignment="1">
      <alignment horizontal="center" vertical="center" textRotation="90" wrapText="1"/>
      <protection/>
    </xf>
    <xf numFmtId="0" fontId="8" fillId="0" borderId="10" xfId="53" applyFont="1" applyBorder="1" applyAlignment="1">
      <alignment horizontal="center" vertical="center" textRotation="86" wrapText="1"/>
      <protection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83"/>
  <sheetViews>
    <sheetView tabSelected="1" zoomScaleSheetLayoutView="74" workbookViewId="0" topLeftCell="A1">
      <selection activeCell="B5" sqref="B5:B8"/>
    </sheetView>
  </sheetViews>
  <sheetFormatPr defaultColWidth="9.00390625" defaultRowHeight="12.75"/>
  <cols>
    <col min="1" max="1" width="6.375" style="1" customWidth="1"/>
    <col min="2" max="2" width="41.875" style="1" customWidth="1"/>
    <col min="3" max="3" width="26.125" style="15" customWidth="1"/>
    <col min="4" max="4" width="14.375" style="1" customWidth="1"/>
    <col min="5" max="5" width="14.125" style="1" customWidth="1"/>
    <col min="6" max="6" width="13.375" style="1" customWidth="1"/>
    <col min="7" max="7" width="13.25390625" style="1" customWidth="1"/>
    <col min="8" max="16384" width="9.125" style="1" customWidth="1"/>
  </cols>
  <sheetData>
    <row r="1" spans="1:6" ht="18.75">
      <c r="A1" s="38" t="s">
        <v>4</v>
      </c>
      <c r="B1" s="39"/>
      <c r="C1" s="39"/>
      <c r="D1" s="39"/>
      <c r="E1" s="39"/>
      <c r="F1" s="39"/>
    </row>
    <row r="2" spans="1:6" ht="34.5" customHeight="1">
      <c r="A2" s="44" t="s">
        <v>41</v>
      </c>
      <c r="B2" s="45"/>
      <c r="C2" s="45"/>
      <c r="D2" s="45"/>
      <c r="E2" s="45"/>
      <c r="F2" s="45"/>
    </row>
    <row r="3" spans="1:6" ht="15" customHeight="1">
      <c r="A3" s="38" t="s">
        <v>40</v>
      </c>
      <c r="B3" s="39"/>
      <c r="C3" s="39"/>
      <c r="D3" s="39"/>
      <c r="E3" s="39"/>
      <c r="F3" s="39"/>
    </row>
    <row r="4" spans="1:3" s="2" customFormat="1" ht="11.25">
      <c r="A4" s="3"/>
      <c r="C4" s="16"/>
    </row>
    <row r="5" spans="1:7" ht="15.75" customHeight="1">
      <c r="A5" s="40" t="s">
        <v>3</v>
      </c>
      <c r="B5" s="46" t="s">
        <v>5</v>
      </c>
      <c r="C5" s="58" t="s">
        <v>6</v>
      </c>
      <c r="D5" s="47" t="s">
        <v>2</v>
      </c>
      <c r="E5" s="48"/>
      <c r="F5" s="49"/>
      <c r="G5" s="58" t="s">
        <v>46</v>
      </c>
    </row>
    <row r="6" spans="1:7" ht="18" customHeight="1">
      <c r="A6" s="41"/>
      <c r="B6" s="41"/>
      <c r="C6" s="59"/>
      <c r="D6" s="56" t="s">
        <v>1</v>
      </c>
      <c r="E6" s="56" t="s">
        <v>7</v>
      </c>
      <c r="F6" s="57" t="s">
        <v>8</v>
      </c>
      <c r="G6" s="59"/>
    </row>
    <row r="7" spans="1:7" ht="243" customHeight="1">
      <c r="A7" s="41"/>
      <c r="B7" s="41"/>
      <c r="C7" s="59"/>
      <c r="D7" s="56"/>
      <c r="E7" s="56"/>
      <c r="F7" s="57"/>
      <c r="G7" s="59"/>
    </row>
    <row r="8" spans="1:7" s="5" customFormat="1" ht="60" customHeight="1">
      <c r="A8" s="42"/>
      <c r="B8" s="42"/>
      <c r="C8" s="60"/>
      <c r="D8" s="4" t="s">
        <v>9</v>
      </c>
      <c r="E8" s="4" t="s">
        <v>9</v>
      </c>
      <c r="F8" s="4" t="s">
        <v>9</v>
      </c>
      <c r="G8" s="60"/>
    </row>
    <row r="9" spans="1:6" ht="15" customHeight="1">
      <c r="A9" s="53" t="s">
        <v>44</v>
      </c>
      <c r="B9" s="54"/>
      <c r="C9" s="54"/>
      <c r="D9" s="54"/>
      <c r="E9" s="54"/>
      <c r="F9" s="55"/>
    </row>
    <row r="10" spans="1:7" ht="78.75">
      <c r="A10" s="12">
        <v>1</v>
      </c>
      <c r="B10" s="14" t="s">
        <v>14</v>
      </c>
      <c r="C10" s="19" t="s">
        <v>16</v>
      </c>
      <c r="D10" s="22">
        <v>3957982</v>
      </c>
      <c r="E10" s="22">
        <v>3760082.9</v>
      </c>
      <c r="F10" s="27">
        <v>197899.1000000001</v>
      </c>
      <c r="G10" s="62" t="s">
        <v>47</v>
      </c>
    </row>
    <row r="11" spans="1:7" ht="47.25">
      <c r="A11" s="12">
        <v>2</v>
      </c>
      <c r="B11" s="14" t="s">
        <v>10</v>
      </c>
      <c r="C11" s="19" t="s">
        <v>17</v>
      </c>
      <c r="D11" s="22">
        <v>2994671</v>
      </c>
      <c r="E11" s="22">
        <v>2844937.4499999997</v>
      </c>
      <c r="F11" s="27">
        <v>149733.55000000028</v>
      </c>
      <c r="G11" s="62" t="s">
        <v>47</v>
      </c>
    </row>
    <row r="12" spans="1:7" ht="78.75">
      <c r="A12" s="12">
        <v>3</v>
      </c>
      <c r="B12" s="14" t="s">
        <v>12</v>
      </c>
      <c r="C12" s="19" t="s">
        <v>16</v>
      </c>
      <c r="D12" s="22">
        <v>6243974</v>
      </c>
      <c r="E12" s="22">
        <v>5931775.3</v>
      </c>
      <c r="F12" s="27">
        <v>312198.7000000002</v>
      </c>
      <c r="G12" s="62" t="s">
        <v>47</v>
      </c>
    </row>
    <row r="13" spans="1:7" ht="47.25">
      <c r="A13" s="12">
        <v>4</v>
      </c>
      <c r="B13" s="21" t="s">
        <v>25</v>
      </c>
      <c r="C13" s="24" t="s">
        <v>35</v>
      </c>
      <c r="D13" s="23">
        <v>3428191</v>
      </c>
      <c r="E13" s="22">
        <f>3230000+26781.2</f>
        <v>3256781.2</v>
      </c>
      <c r="F13" s="27">
        <v>171409.8</v>
      </c>
      <c r="G13" s="62" t="s">
        <v>47</v>
      </c>
    </row>
    <row r="14" spans="1:7" ht="47.25">
      <c r="A14" s="12">
        <v>5</v>
      </c>
      <c r="B14" s="21" t="s">
        <v>26</v>
      </c>
      <c r="C14" s="25" t="s">
        <v>17</v>
      </c>
      <c r="D14" s="23">
        <v>3800000</v>
      </c>
      <c r="E14" s="22">
        <v>3610000</v>
      </c>
      <c r="F14" s="27">
        <v>190000</v>
      </c>
      <c r="G14" s="62" t="s">
        <v>47</v>
      </c>
    </row>
    <row r="15" spans="1:7" ht="47.25">
      <c r="A15" s="12">
        <v>6</v>
      </c>
      <c r="B15" s="14" t="s">
        <v>11</v>
      </c>
      <c r="C15" s="19" t="s">
        <v>19</v>
      </c>
      <c r="D15" s="22">
        <v>481457</v>
      </c>
      <c r="E15" s="22">
        <v>457384.14999999997</v>
      </c>
      <c r="F15" s="27">
        <v>24072.850000000035</v>
      </c>
      <c r="G15" s="62" t="s">
        <v>47</v>
      </c>
    </row>
    <row r="16" spans="1:7" ht="47.25">
      <c r="A16" s="12">
        <v>7</v>
      </c>
      <c r="B16" s="13" t="s">
        <v>23</v>
      </c>
      <c r="C16" s="25" t="s">
        <v>17</v>
      </c>
      <c r="D16" s="23">
        <v>4150000</v>
      </c>
      <c r="E16" s="22">
        <v>3942500</v>
      </c>
      <c r="F16" s="27">
        <v>207500</v>
      </c>
      <c r="G16" s="62" t="s">
        <v>47</v>
      </c>
    </row>
    <row r="17" spans="1:7" ht="31.5">
      <c r="A17" s="12">
        <v>8</v>
      </c>
      <c r="B17" s="13" t="s">
        <v>24</v>
      </c>
      <c r="C17" s="26" t="s">
        <v>20</v>
      </c>
      <c r="D17" s="23">
        <v>3840000</v>
      </c>
      <c r="E17" s="22">
        <v>3648000</v>
      </c>
      <c r="F17" s="27">
        <v>192000</v>
      </c>
      <c r="G17" s="62" t="s">
        <v>47</v>
      </c>
    </row>
    <row r="18" spans="1:7" ht="47.25">
      <c r="A18" s="12">
        <v>9</v>
      </c>
      <c r="B18" s="21" t="s">
        <v>27</v>
      </c>
      <c r="C18" s="25" t="s">
        <v>17</v>
      </c>
      <c r="D18" s="28">
        <v>4100000</v>
      </c>
      <c r="E18" s="22">
        <v>3895000</v>
      </c>
      <c r="F18" s="27">
        <v>205000</v>
      </c>
      <c r="G18" s="62" t="s">
        <v>47</v>
      </c>
    </row>
    <row r="19" spans="1:7" ht="47.25">
      <c r="A19" s="12">
        <v>10</v>
      </c>
      <c r="B19" s="21" t="s">
        <v>28</v>
      </c>
      <c r="C19" s="25" t="s">
        <v>17</v>
      </c>
      <c r="D19" s="28">
        <v>3297000</v>
      </c>
      <c r="E19" s="22">
        <v>3132150</v>
      </c>
      <c r="F19" s="27">
        <v>164850</v>
      </c>
      <c r="G19" s="62" t="s">
        <v>47</v>
      </c>
    </row>
    <row r="20" spans="1:7" ht="31.5">
      <c r="A20" s="12">
        <v>11</v>
      </c>
      <c r="B20" s="21" t="s">
        <v>29</v>
      </c>
      <c r="C20" s="19" t="s">
        <v>20</v>
      </c>
      <c r="D20" s="23">
        <v>4600000</v>
      </c>
      <c r="E20" s="22">
        <v>4370000</v>
      </c>
      <c r="F20" s="27">
        <v>230000</v>
      </c>
      <c r="G20" s="62" t="s">
        <v>47</v>
      </c>
    </row>
    <row r="21" spans="1:7" ht="31.5">
      <c r="A21" s="12">
        <v>12</v>
      </c>
      <c r="B21" s="21" t="s">
        <v>30</v>
      </c>
      <c r="C21" s="26" t="s">
        <v>20</v>
      </c>
      <c r="D21" s="23">
        <v>3500000</v>
      </c>
      <c r="E21" s="22">
        <v>3325000</v>
      </c>
      <c r="F21" s="27">
        <v>175000</v>
      </c>
      <c r="G21" s="62" t="s">
        <v>47</v>
      </c>
    </row>
    <row r="22" spans="1:7" ht="47.25">
      <c r="A22" s="12">
        <v>13</v>
      </c>
      <c r="B22" s="21" t="s">
        <v>31</v>
      </c>
      <c r="C22" s="25" t="s">
        <v>17</v>
      </c>
      <c r="D22" s="23">
        <v>3250000</v>
      </c>
      <c r="E22" s="22">
        <v>3087500</v>
      </c>
      <c r="F22" s="27">
        <v>162500</v>
      </c>
      <c r="G22" s="62" t="s">
        <v>47</v>
      </c>
    </row>
    <row r="23" spans="1:7" ht="63">
      <c r="A23" s="12">
        <v>14</v>
      </c>
      <c r="B23" s="14" t="s">
        <v>15</v>
      </c>
      <c r="C23" s="19" t="s">
        <v>18</v>
      </c>
      <c r="D23" s="22">
        <v>2880212</v>
      </c>
      <c r="E23" s="22">
        <v>2736201.4</v>
      </c>
      <c r="F23" s="27">
        <v>144010.6000000001</v>
      </c>
      <c r="G23" s="62" t="s">
        <v>47</v>
      </c>
    </row>
    <row r="24" spans="1:7" ht="63">
      <c r="A24" s="12">
        <v>0</v>
      </c>
      <c r="B24" s="14" t="s">
        <v>13</v>
      </c>
      <c r="C24" s="19" t="s">
        <v>18</v>
      </c>
      <c r="D24" s="22">
        <v>5045328</v>
      </c>
      <c r="E24" s="22">
        <v>4793061.6</v>
      </c>
      <c r="F24" s="27">
        <v>252266.40000000037</v>
      </c>
      <c r="G24" s="62" t="s">
        <v>47</v>
      </c>
    </row>
    <row r="25" spans="1:7" ht="47.25">
      <c r="A25" s="12">
        <v>16</v>
      </c>
      <c r="B25" s="21" t="s">
        <v>34</v>
      </c>
      <c r="C25" s="25" t="s">
        <v>17</v>
      </c>
      <c r="D25" s="23">
        <v>3990772</v>
      </c>
      <c r="E25" s="22">
        <v>3791232.7</v>
      </c>
      <c r="F25" s="27">
        <v>199539.3</v>
      </c>
      <c r="G25" s="62" t="s">
        <v>47</v>
      </c>
    </row>
    <row r="26" spans="1:7" ht="31.5">
      <c r="A26" s="12">
        <v>17</v>
      </c>
      <c r="B26" s="21" t="s">
        <v>32</v>
      </c>
      <c r="C26" s="26" t="s">
        <v>20</v>
      </c>
      <c r="D26" s="23">
        <v>1640000</v>
      </c>
      <c r="E26" s="22">
        <v>1558000</v>
      </c>
      <c r="F26" s="27">
        <v>82000</v>
      </c>
      <c r="G26" s="62" t="s">
        <v>47</v>
      </c>
    </row>
    <row r="27" spans="1:7" ht="47.25">
      <c r="A27" s="12">
        <v>18</v>
      </c>
      <c r="B27" s="21" t="s">
        <v>33</v>
      </c>
      <c r="C27" s="25" t="s">
        <v>17</v>
      </c>
      <c r="D27" s="23">
        <v>3990000</v>
      </c>
      <c r="E27" s="22">
        <v>3790500</v>
      </c>
      <c r="F27" s="27">
        <v>199500</v>
      </c>
      <c r="G27" s="62" t="s">
        <v>47</v>
      </c>
    </row>
    <row r="28" spans="1:7" ht="15.75">
      <c r="A28" s="50" t="s">
        <v>42</v>
      </c>
      <c r="B28" s="51"/>
      <c r="C28" s="51"/>
      <c r="D28" s="51"/>
      <c r="E28" s="51"/>
      <c r="F28" s="52"/>
      <c r="G28" s="62" t="s">
        <v>47</v>
      </c>
    </row>
    <row r="29" spans="1:7" s="5" customFormat="1" ht="51" customHeight="1">
      <c r="A29" s="12">
        <v>19</v>
      </c>
      <c r="B29" s="21" t="s">
        <v>36</v>
      </c>
      <c r="C29" s="30" t="s">
        <v>19</v>
      </c>
      <c r="D29" s="33">
        <v>3330000</v>
      </c>
      <c r="E29" s="33">
        <f>1581750*2</f>
        <v>3163500</v>
      </c>
      <c r="F29" s="34">
        <v>166500</v>
      </c>
      <c r="G29" s="62" t="s">
        <v>47</v>
      </c>
    </row>
    <row r="30" spans="1:7" s="2" customFormat="1" ht="54" customHeight="1">
      <c r="A30" s="12">
        <v>20</v>
      </c>
      <c r="B30" s="21" t="s">
        <v>37</v>
      </c>
      <c r="C30" s="25" t="s">
        <v>17</v>
      </c>
      <c r="D30" s="35">
        <v>2937680</v>
      </c>
      <c r="E30" s="35">
        <f>1395398*2</f>
        <v>2790796</v>
      </c>
      <c r="F30" s="35">
        <v>146884</v>
      </c>
      <c r="G30" s="62" t="s">
        <v>47</v>
      </c>
    </row>
    <row r="31" spans="1:7" ht="31.5">
      <c r="A31" s="12">
        <v>21</v>
      </c>
      <c r="B31" s="21" t="s">
        <v>38</v>
      </c>
      <c r="C31" s="25" t="s">
        <v>20</v>
      </c>
      <c r="D31" s="35">
        <v>1200000</v>
      </c>
      <c r="E31" s="35">
        <f>570000*2</f>
        <v>1140000</v>
      </c>
      <c r="F31" s="35">
        <v>60000</v>
      </c>
      <c r="G31" s="62" t="s">
        <v>47</v>
      </c>
    </row>
    <row r="32" spans="1:7" ht="31.5">
      <c r="A32" s="12">
        <v>22</v>
      </c>
      <c r="B32" s="21" t="s">
        <v>22</v>
      </c>
      <c r="C32" s="25" t="s">
        <v>20</v>
      </c>
      <c r="D32" s="35">
        <v>2000000</v>
      </c>
      <c r="E32" s="35">
        <f>950000*2</f>
        <v>1900000</v>
      </c>
      <c r="F32" s="35">
        <v>100000</v>
      </c>
      <c r="G32" s="62" t="s">
        <v>47</v>
      </c>
    </row>
    <row r="33" spans="1:7" ht="15.75">
      <c r="A33" s="50" t="s">
        <v>43</v>
      </c>
      <c r="B33" s="51"/>
      <c r="C33" s="51"/>
      <c r="D33" s="51"/>
      <c r="E33" s="51"/>
      <c r="F33" s="52"/>
      <c r="G33" s="62" t="s">
        <v>47</v>
      </c>
    </row>
    <row r="34" spans="1:7" ht="31.5">
      <c r="A34" s="36">
        <v>23</v>
      </c>
      <c r="B34" s="13" t="s">
        <v>21</v>
      </c>
      <c r="C34" s="31" t="s">
        <v>0</v>
      </c>
      <c r="D34" s="35">
        <v>775888</v>
      </c>
      <c r="E34" s="35">
        <v>737093.6</v>
      </c>
      <c r="F34" s="35">
        <v>38794.4</v>
      </c>
      <c r="G34" s="62" t="s">
        <v>47</v>
      </c>
    </row>
    <row r="35" spans="1:7" ht="32.25" customHeight="1">
      <c r="A35" s="37">
        <v>24</v>
      </c>
      <c r="B35" s="32" t="s">
        <v>39</v>
      </c>
      <c r="C35" s="29" t="s">
        <v>0</v>
      </c>
      <c r="D35" s="35">
        <v>607614</v>
      </c>
      <c r="E35" s="35">
        <v>577188.3</v>
      </c>
      <c r="F35" s="35">
        <v>30425.7</v>
      </c>
      <c r="G35" s="62" t="s">
        <v>47</v>
      </c>
    </row>
    <row r="36" spans="1:6" ht="15.75">
      <c r="A36" s="8"/>
      <c r="B36" s="9"/>
      <c r="C36" s="18"/>
      <c r="D36" s="10"/>
      <c r="E36" s="10"/>
      <c r="F36" s="10"/>
    </row>
    <row r="37" spans="1:6" ht="15.75">
      <c r="A37" s="8"/>
      <c r="B37" s="9"/>
      <c r="C37" s="18"/>
      <c r="D37" s="10"/>
      <c r="E37" s="10"/>
      <c r="F37" s="10"/>
    </row>
    <row r="38" spans="1:6" ht="15.75">
      <c r="A38" s="8"/>
      <c r="B38" s="9"/>
      <c r="C38" s="18"/>
      <c r="D38" s="10"/>
      <c r="E38" s="10"/>
      <c r="F38" s="10"/>
    </row>
    <row r="39" spans="1:6" ht="15.75">
      <c r="A39" s="8"/>
      <c r="B39" s="9"/>
      <c r="C39" s="18"/>
      <c r="D39" s="10"/>
      <c r="E39" s="10"/>
      <c r="F39" s="10"/>
    </row>
    <row r="40" spans="1:6" ht="15.75">
      <c r="A40" s="8"/>
      <c r="B40" s="9"/>
      <c r="C40" s="18"/>
      <c r="D40" s="10"/>
      <c r="E40" s="10"/>
      <c r="F40" s="10"/>
    </row>
    <row r="41" spans="1:6" ht="15.75">
      <c r="A41" s="8"/>
      <c r="B41" s="9"/>
      <c r="C41" s="18"/>
      <c r="D41" s="10"/>
      <c r="E41" s="10"/>
      <c r="F41" s="10"/>
    </row>
    <row r="42" spans="1:6" ht="15.75">
      <c r="A42" s="8"/>
      <c r="B42" s="9"/>
      <c r="C42" s="18"/>
      <c r="D42" s="10"/>
      <c r="E42" s="10"/>
      <c r="F42" s="10"/>
    </row>
    <row r="43" spans="1:6" s="2" customFormat="1" ht="15.75">
      <c r="A43" s="8"/>
      <c r="B43" s="6"/>
      <c r="C43" s="17"/>
      <c r="D43" s="7"/>
      <c r="E43" s="7"/>
      <c r="F43" s="7"/>
    </row>
    <row r="44" spans="1:6" s="2" customFormat="1" ht="15.75">
      <c r="A44" s="8"/>
      <c r="B44" s="6"/>
      <c r="C44" s="17"/>
      <c r="D44" s="7"/>
      <c r="E44" s="7"/>
      <c r="F44" s="7"/>
    </row>
    <row r="45" spans="1:6" s="2" customFormat="1" ht="15.75">
      <c r="A45" s="8"/>
      <c r="B45" s="6"/>
      <c r="C45" s="17"/>
      <c r="D45" s="7"/>
      <c r="E45" s="7"/>
      <c r="F45" s="7"/>
    </row>
    <row r="46" spans="1:2" ht="15.75">
      <c r="A46" s="20"/>
      <c r="B46" s="20"/>
    </row>
    <row r="47" spans="1:2" ht="15.75">
      <c r="A47" s="43"/>
      <c r="B47" s="43"/>
    </row>
    <row r="48" spans="1:2" ht="18.75">
      <c r="A48" s="11"/>
      <c r="B48" s="5"/>
    </row>
    <row r="49" ht="18.75">
      <c r="A49" s="11"/>
    </row>
    <row r="50" spans="1:6" ht="18.75">
      <c r="A50" s="39" t="s">
        <v>4</v>
      </c>
      <c r="B50" s="39"/>
      <c r="C50" s="39"/>
      <c r="D50" s="39"/>
      <c r="E50" s="39"/>
      <c r="F50" s="39"/>
    </row>
    <row r="51" spans="1:6" ht="18.75">
      <c r="A51" s="44" t="s">
        <v>41</v>
      </c>
      <c r="B51" s="45"/>
      <c r="C51" s="45"/>
      <c r="D51" s="45"/>
      <c r="E51" s="45"/>
      <c r="F51" s="45"/>
    </row>
    <row r="52" spans="1:6" ht="18.75">
      <c r="A52" s="38" t="s">
        <v>45</v>
      </c>
      <c r="B52" s="39"/>
      <c r="C52" s="39"/>
      <c r="D52" s="39"/>
      <c r="E52" s="39"/>
      <c r="F52" s="39"/>
    </row>
    <row r="53" spans="1:6" ht="15.75">
      <c r="A53" s="3"/>
      <c r="B53" s="2"/>
      <c r="C53" s="16"/>
      <c r="D53" s="2"/>
      <c r="E53" s="2"/>
      <c r="F53" s="2"/>
    </row>
    <row r="54" spans="1:7" ht="20.25" customHeight="1">
      <c r="A54" s="40" t="s">
        <v>3</v>
      </c>
      <c r="B54" s="46" t="s">
        <v>5</v>
      </c>
      <c r="C54" s="58" t="s">
        <v>6</v>
      </c>
      <c r="D54" s="47" t="s">
        <v>2</v>
      </c>
      <c r="E54" s="48"/>
      <c r="F54" s="49"/>
      <c r="G54" s="58" t="s">
        <v>46</v>
      </c>
    </row>
    <row r="55" spans="1:7" ht="20.25" customHeight="1">
      <c r="A55" s="41"/>
      <c r="B55" s="41"/>
      <c r="C55" s="59"/>
      <c r="D55" s="61" t="s">
        <v>1</v>
      </c>
      <c r="E55" s="56" t="s">
        <v>7</v>
      </c>
      <c r="F55" s="57" t="s">
        <v>8</v>
      </c>
      <c r="G55" s="59"/>
    </row>
    <row r="56" spans="1:7" ht="125.25" customHeight="1">
      <c r="A56" s="41"/>
      <c r="B56" s="41"/>
      <c r="C56" s="59"/>
      <c r="D56" s="61"/>
      <c r="E56" s="56"/>
      <c r="F56" s="57"/>
      <c r="G56" s="59"/>
    </row>
    <row r="57" spans="1:7" ht="20.25" customHeight="1">
      <c r="A57" s="42"/>
      <c r="B57" s="42"/>
      <c r="C57" s="60"/>
      <c r="D57" s="4" t="s">
        <v>9</v>
      </c>
      <c r="E57" s="4" t="s">
        <v>9</v>
      </c>
      <c r="F57" s="4" t="s">
        <v>9</v>
      </c>
      <c r="G57" s="60"/>
    </row>
    <row r="58" spans="1:6" ht="19.5" customHeight="1">
      <c r="A58" s="53" t="s">
        <v>44</v>
      </c>
      <c r="B58" s="54"/>
      <c r="C58" s="54"/>
      <c r="D58" s="54"/>
      <c r="E58" s="54"/>
      <c r="F58" s="55"/>
    </row>
    <row r="59" spans="1:7" ht="78.75">
      <c r="A59" s="12">
        <v>1</v>
      </c>
      <c r="B59" s="14" t="s">
        <v>14</v>
      </c>
      <c r="C59" s="19" t="s">
        <v>16</v>
      </c>
      <c r="D59" s="22">
        <v>3957982</v>
      </c>
      <c r="E59" s="22">
        <v>3760082.9</v>
      </c>
      <c r="F59" s="27">
        <v>197899.1000000001</v>
      </c>
      <c r="G59" s="63" t="s">
        <v>47</v>
      </c>
    </row>
    <row r="60" spans="1:7" ht="47.25">
      <c r="A60" s="12">
        <v>2</v>
      </c>
      <c r="B60" s="14" t="s">
        <v>10</v>
      </c>
      <c r="C60" s="19" t="s">
        <v>17</v>
      </c>
      <c r="D60" s="22">
        <v>2994671</v>
      </c>
      <c r="E60" s="22">
        <v>2844937.4499999997</v>
      </c>
      <c r="F60" s="27">
        <v>149733.55000000028</v>
      </c>
      <c r="G60" s="63" t="s">
        <v>47</v>
      </c>
    </row>
    <row r="61" spans="1:7" ht="78.75">
      <c r="A61" s="12">
        <v>3</v>
      </c>
      <c r="B61" s="14" t="s">
        <v>12</v>
      </c>
      <c r="C61" s="19" t="s">
        <v>16</v>
      </c>
      <c r="D61" s="22">
        <v>6243974</v>
      </c>
      <c r="E61" s="22">
        <v>5931775.3</v>
      </c>
      <c r="F61" s="27">
        <v>312198.7000000002</v>
      </c>
      <c r="G61" s="63" t="s">
        <v>47</v>
      </c>
    </row>
    <row r="62" spans="1:7" ht="43.5" customHeight="1">
      <c r="A62" s="12">
        <v>4</v>
      </c>
      <c r="B62" s="21" t="s">
        <v>25</v>
      </c>
      <c r="C62" s="24" t="s">
        <v>35</v>
      </c>
      <c r="D62" s="23">
        <v>3428191</v>
      </c>
      <c r="E62" s="22">
        <f>3230000+26781.2</f>
        <v>3256781.2</v>
      </c>
      <c r="F62" s="27">
        <v>171409.8</v>
      </c>
      <c r="G62" s="63" t="s">
        <v>47</v>
      </c>
    </row>
    <row r="63" spans="1:7" ht="52.5" customHeight="1">
      <c r="A63" s="12">
        <v>5</v>
      </c>
      <c r="B63" s="21" t="s">
        <v>26</v>
      </c>
      <c r="C63" s="25" t="s">
        <v>17</v>
      </c>
      <c r="D63" s="23">
        <v>3800000</v>
      </c>
      <c r="E63" s="22">
        <v>3610000</v>
      </c>
      <c r="F63" s="27">
        <v>190000</v>
      </c>
      <c r="G63" s="63" t="s">
        <v>47</v>
      </c>
    </row>
    <row r="64" spans="1:7" ht="47.25">
      <c r="A64" s="12">
        <v>6</v>
      </c>
      <c r="B64" s="14" t="s">
        <v>11</v>
      </c>
      <c r="C64" s="19" t="s">
        <v>19</v>
      </c>
      <c r="D64" s="22">
        <v>481457</v>
      </c>
      <c r="E64" s="22">
        <v>457384.14999999997</v>
      </c>
      <c r="F64" s="27">
        <v>24072.850000000035</v>
      </c>
      <c r="G64" s="63" t="s">
        <v>47</v>
      </c>
    </row>
    <row r="65" spans="1:7" ht="47.25">
      <c r="A65" s="12">
        <v>7</v>
      </c>
      <c r="B65" s="13" t="s">
        <v>23</v>
      </c>
      <c r="C65" s="25" t="s">
        <v>17</v>
      </c>
      <c r="D65" s="23">
        <v>4150000</v>
      </c>
      <c r="E65" s="22">
        <v>3942500</v>
      </c>
      <c r="F65" s="27">
        <v>207500</v>
      </c>
      <c r="G65" s="63" t="s">
        <v>47</v>
      </c>
    </row>
    <row r="66" spans="1:7" ht="31.5">
      <c r="A66" s="12">
        <v>8</v>
      </c>
      <c r="B66" s="13" t="s">
        <v>24</v>
      </c>
      <c r="C66" s="26" t="s">
        <v>20</v>
      </c>
      <c r="D66" s="23">
        <v>3840000</v>
      </c>
      <c r="E66" s="22">
        <v>3648000</v>
      </c>
      <c r="F66" s="27">
        <v>192000</v>
      </c>
      <c r="G66" s="63" t="s">
        <v>47</v>
      </c>
    </row>
    <row r="67" spans="1:7" ht="47.25">
      <c r="A67" s="12">
        <v>9</v>
      </c>
      <c r="B67" s="21" t="s">
        <v>27</v>
      </c>
      <c r="C67" s="25" t="s">
        <v>17</v>
      </c>
      <c r="D67" s="28">
        <v>4100000</v>
      </c>
      <c r="E67" s="22">
        <v>3895000</v>
      </c>
      <c r="F67" s="27">
        <v>205000</v>
      </c>
      <c r="G67" s="63" t="s">
        <v>47</v>
      </c>
    </row>
    <row r="68" spans="1:7" ht="47.25">
      <c r="A68" s="12">
        <v>10</v>
      </c>
      <c r="B68" s="21" t="s">
        <v>28</v>
      </c>
      <c r="C68" s="25" t="s">
        <v>17</v>
      </c>
      <c r="D68" s="28">
        <v>3297000</v>
      </c>
      <c r="E68" s="22">
        <v>3132150</v>
      </c>
      <c r="F68" s="27">
        <v>164850</v>
      </c>
      <c r="G68" s="63" t="s">
        <v>47</v>
      </c>
    </row>
    <row r="69" spans="1:7" ht="31.5">
      <c r="A69" s="12">
        <v>11</v>
      </c>
      <c r="B69" s="21" t="s">
        <v>29</v>
      </c>
      <c r="C69" s="19" t="s">
        <v>20</v>
      </c>
      <c r="D69" s="23">
        <v>4600000</v>
      </c>
      <c r="E69" s="22">
        <v>4370000</v>
      </c>
      <c r="F69" s="27">
        <v>230000</v>
      </c>
      <c r="G69" s="63" t="s">
        <v>47</v>
      </c>
    </row>
    <row r="70" spans="1:7" ht="31.5">
      <c r="A70" s="12">
        <v>12</v>
      </c>
      <c r="B70" s="21" t="s">
        <v>30</v>
      </c>
      <c r="C70" s="26" t="s">
        <v>20</v>
      </c>
      <c r="D70" s="23">
        <v>3500000</v>
      </c>
      <c r="E70" s="22">
        <v>3325000</v>
      </c>
      <c r="F70" s="27">
        <v>175000</v>
      </c>
      <c r="G70" s="63" t="s">
        <v>47</v>
      </c>
    </row>
    <row r="71" spans="1:7" ht="47.25">
      <c r="A71" s="12">
        <v>13</v>
      </c>
      <c r="B71" s="21" t="s">
        <v>31</v>
      </c>
      <c r="C71" s="25" t="s">
        <v>17</v>
      </c>
      <c r="D71" s="23">
        <v>3250000</v>
      </c>
      <c r="E71" s="22">
        <v>3087500</v>
      </c>
      <c r="F71" s="27">
        <v>162500</v>
      </c>
      <c r="G71" s="63" t="s">
        <v>47</v>
      </c>
    </row>
    <row r="72" spans="1:7" ht="63">
      <c r="A72" s="12">
        <v>14</v>
      </c>
      <c r="B72" s="14" t="s">
        <v>15</v>
      </c>
      <c r="C72" s="19" t="s">
        <v>18</v>
      </c>
      <c r="D72" s="22">
        <v>2880212</v>
      </c>
      <c r="E72" s="22">
        <v>2736201.4</v>
      </c>
      <c r="F72" s="27">
        <v>144010.6000000001</v>
      </c>
      <c r="G72" s="63" t="s">
        <v>47</v>
      </c>
    </row>
    <row r="73" spans="1:7" ht="63">
      <c r="A73" s="12">
        <v>15</v>
      </c>
      <c r="B73" s="14" t="s">
        <v>13</v>
      </c>
      <c r="C73" s="19" t="s">
        <v>18</v>
      </c>
      <c r="D73" s="22">
        <v>5045328</v>
      </c>
      <c r="E73" s="22">
        <v>4793061.6</v>
      </c>
      <c r="F73" s="27">
        <v>252266.40000000037</v>
      </c>
      <c r="G73" s="63" t="s">
        <v>47</v>
      </c>
    </row>
    <row r="74" spans="1:7" ht="47.25">
      <c r="A74" s="12">
        <v>16</v>
      </c>
      <c r="B74" s="21" t="s">
        <v>34</v>
      </c>
      <c r="C74" s="25" t="s">
        <v>17</v>
      </c>
      <c r="D74" s="23">
        <v>3990772</v>
      </c>
      <c r="E74" s="22">
        <v>3791232.7</v>
      </c>
      <c r="F74" s="27">
        <v>199539.3</v>
      </c>
      <c r="G74" s="63" t="s">
        <v>47</v>
      </c>
    </row>
    <row r="75" spans="1:7" ht="31.5">
      <c r="A75" s="12">
        <v>17</v>
      </c>
      <c r="B75" s="21" t="s">
        <v>32</v>
      </c>
      <c r="C75" s="26" t="s">
        <v>20</v>
      </c>
      <c r="D75" s="23">
        <v>1640000</v>
      </c>
      <c r="E75" s="22">
        <v>1558000</v>
      </c>
      <c r="F75" s="27">
        <v>82000</v>
      </c>
      <c r="G75" s="63" t="s">
        <v>47</v>
      </c>
    </row>
    <row r="76" spans="1:7" ht="15.75">
      <c r="A76" s="50" t="s">
        <v>42</v>
      </c>
      <c r="B76" s="51"/>
      <c r="C76" s="51"/>
      <c r="D76" s="51"/>
      <c r="E76" s="51"/>
      <c r="F76" s="52"/>
      <c r="G76" s="63" t="s">
        <v>47</v>
      </c>
    </row>
    <row r="77" spans="1:7" ht="47.25">
      <c r="A77" s="12">
        <v>19</v>
      </c>
      <c r="B77" s="21" t="s">
        <v>36</v>
      </c>
      <c r="C77" s="30" t="s">
        <v>19</v>
      </c>
      <c r="D77" s="33">
        <v>3330000</v>
      </c>
      <c r="E77" s="33">
        <f>1581750*2</f>
        <v>3163500</v>
      </c>
      <c r="F77" s="34">
        <v>166500</v>
      </c>
      <c r="G77" s="63" t="s">
        <v>47</v>
      </c>
    </row>
    <row r="78" spans="1:7" ht="47.25">
      <c r="A78" s="12">
        <v>20</v>
      </c>
      <c r="B78" s="21" t="s">
        <v>37</v>
      </c>
      <c r="C78" s="25" t="s">
        <v>17</v>
      </c>
      <c r="D78" s="35">
        <v>2937680</v>
      </c>
      <c r="E78" s="35">
        <f>1395398*2</f>
        <v>2790796</v>
      </c>
      <c r="F78" s="35">
        <v>146884</v>
      </c>
      <c r="G78" s="63" t="s">
        <v>47</v>
      </c>
    </row>
    <row r="79" spans="1:7" ht="31.5">
      <c r="A79" s="12">
        <v>21</v>
      </c>
      <c r="B79" s="21" t="s">
        <v>38</v>
      </c>
      <c r="C79" s="25" t="s">
        <v>20</v>
      </c>
      <c r="D79" s="35">
        <v>1200000</v>
      </c>
      <c r="E79" s="35">
        <f>570000*2</f>
        <v>1140000</v>
      </c>
      <c r="F79" s="35">
        <v>60000</v>
      </c>
      <c r="G79" s="63" t="s">
        <v>47</v>
      </c>
    </row>
    <row r="80" spans="1:7" ht="31.5">
      <c r="A80" s="12">
        <v>22</v>
      </c>
      <c r="B80" s="21" t="s">
        <v>22</v>
      </c>
      <c r="C80" s="25" t="s">
        <v>20</v>
      </c>
      <c r="D80" s="35">
        <v>2000000</v>
      </c>
      <c r="E80" s="35">
        <f>950000*2</f>
        <v>1900000</v>
      </c>
      <c r="F80" s="35">
        <v>100000</v>
      </c>
      <c r="G80" s="63" t="s">
        <v>47</v>
      </c>
    </row>
    <row r="81" spans="1:7" ht="15.75">
      <c r="A81" s="50" t="s">
        <v>43</v>
      </c>
      <c r="B81" s="51"/>
      <c r="C81" s="51"/>
      <c r="D81" s="51"/>
      <c r="E81" s="51"/>
      <c r="F81" s="52"/>
      <c r="G81" s="63" t="s">
        <v>47</v>
      </c>
    </row>
    <row r="82" spans="1:7" ht="31.5">
      <c r="A82" s="36">
        <v>23</v>
      </c>
      <c r="B82" s="13" t="s">
        <v>21</v>
      </c>
      <c r="C82" s="31" t="s">
        <v>0</v>
      </c>
      <c r="D82" s="35">
        <v>775888</v>
      </c>
      <c r="E82" s="35">
        <v>737093.6</v>
      </c>
      <c r="F82" s="35">
        <v>38794.4</v>
      </c>
      <c r="G82" s="63" t="s">
        <v>47</v>
      </c>
    </row>
    <row r="83" spans="1:7" ht="21.75" customHeight="1">
      <c r="A83" s="37">
        <v>24</v>
      </c>
      <c r="B83" s="32" t="s">
        <v>39</v>
      </c>
      <c r="C83" s="29" t="s">
        <v>0</v>
      </c>
      <c r="D83" s="35">
        <v>607614</v>
      </c>
      <c r="E83" s="35">
        <v>577188.3</v>
      </c>
      <c r="F83" s="35">
        <v>30425.7</v>
      </c>
      <c r="G83" s="63" t="s">
        <v>47</v>
      </c>
    </row>
  </sheetData>
  <sheetProtection/>
  <mergeCells count="29">
    <mergeCell ref="G5:G8"/>
    <mergeCell ref="G54:G57"/>
    <mergeCell ref="A58:F58"/>
    <mergeCell ref="A76:F76"/>
    <mergeCell ref="A81:F81"/>
    <mergeCell ref="B54:B57"/>
    <mergeCell ref="C54:C57"/>
    <mergeCell ref="D54:F54"/>
    <mergeCell ref="D55:D56"/>
    <mergeCell ref="E55:E56"/>
    <mergeCell ref="F55:F56"/>
    <mergeCell ref="A33:F33"/>
    <mergeCell ref="A9:F9"/>
    <mergeCell ref="A50:F50"/>
    <mergeCell ref="A51:F51"/>
    <mergeCell ref="D6:D7"/>
    <mergeCell ref="E6:E7"/>
    <mergeCell ref="F6:F7"/>
    <mergeCell ref="C5:C8"/>
    <mergeCell ref="A52:F52"/>
    <mergeCell ref="A54:A57"/>
    <mergeCell ref="A47:B47"/>
    <mergeCell ref="A1:F1"/>
    <mergeCell ref="A2:F2"/>
    <mergeCell ref="A3:F3"/>
    <mergeCell ref="A5:A8"/>
    <mergeCell ref="B5:B8"/>
    <mergeCell ref="D5:F5"/>
    <mergeCell ref="A28:F28"/>
  </mergeCells>
  <printOptions horizontalCentered="1"/>
  <pageMargins left="0.3937007874015748" right="0.3937007874015748" top="0.5905511811023623" bottom="0.3937007874015748" header="0.31496062992125984" footer="0.11811023622047245"/>
  <pageSetup horizontalDpi="300" verticalDpi="300" orientation="landscape" paperSize="8" r:id="rId1"/>
  <headerFooter>
    <oddHeader xml:space="preserve">&amp;RПриложение №1     
 </oddHeader>
  </headerFooter>
  <rowBreaks count="1" manualBreakCount="1">
    <brk id="26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tanya</cp:lastModifiedBy>
  <cp:lastPrinted>2012-03-28T05:06:03Z</cp:lastPrinted>
  <dcterms:created xsi:type="dcterms:W3CDTF">2000-11-28T18:44:35Z</dcterms:created>
  <dcterms:modified xsi:type="dcterms:W3CDTF">2013-08-15T11:43:42Z</dcterms:modified>
  <cp:category/>
  <cp:version/>
  <cp:contentType/>
  <cp:contentStatus/>
</cp:coreProperties>
</file>